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  <definedName name="_xlnm.Print_Titles" localSheetId="0">'Бюджет'!$4:$4</definedName>
  </definedNames>
  <calcPr fullCalcOnLoad="1"/>
</workbook>
</file>

<file path=xl/sharedStrings.xml><?xml version="1.0" encoding="utf-8"?>
<sst xmlns="http://schemas.openxmlformats.org/spreadsheetml/2006/main" count="319" uniqueCount="171">
  <si>
    <t>Финансовое управление администрации Чебаркульского городского округа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</si>
  <si>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</si>
  <si>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</si>
  <si>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</si>
  <si>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</si>
  <si>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</si>
  <si>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</si>
  <si>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</si>
  <si>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</si>
  <si>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</si>
  <si>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</si>
  <si>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</si>
  <si>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</si>
  <si>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</si>
  <si>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</si>
  <si>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</si>
  <si>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</si>
  <si>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</si>
  <si>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</si>
  <si>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</si>
  <si>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</si>
  <si>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</si>
  <si>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</si>
  <si>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</si>
  <si>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</si>
  <si>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Чебаркульского городского округа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</si>
  <si>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</si>
  <si>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</si>
  <si>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</si>
  <si>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</si>
  <si>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</si>
  <si>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</si>
  <si>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</si>
  <si>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</si>
  <si>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</si>
  <si>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</si>
  <si>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</si>
  <si>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</si>
  <si>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</si>
  <si>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</si>
  <si>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</si>
  <si>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</si>
  <si>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</si>
  <si>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</si>
  <si>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администрации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</si>
  <si>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</si>
  <si>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</si>
  <si>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</si>
  <si>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</si>
  <si>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</si>
  <si>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</si>
  <si>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</si>
  <si>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Чебаркульского городского округа</t>
  </si>
  <si>
    <t>021</t>
  </si>
  <si>
    <t>Субсидия на организацию отдыха детей в каникулярное время по ППЧО № 206-П от 22.05.2012 г.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</si>
  <si>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</si>
  <si>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</si>
  <si>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024</t>
  </si>
  <si>
    <t>Субсидии на софинансирование содержания и ремонта автомобильных дорог общего пользования местного значения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</si>
  <si>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</si>
  <si>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</si>
  <si>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</si>
  <si>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</si>
  <si>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</si>
  <si>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</si>
  <si>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</si>
  <si>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Дотация по РГО 952-р от 13.08.12 г. (административные штрафы)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</si>
  <si>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</si>
  <si>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</si>
  <si>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</si>
  <si>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</si>
  <si>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</si>
  <si>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</si>
  <si>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</si>
  <si>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</si>
  <si>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</si>
  <si>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Субвенция на организацию оказания медицинской помощи в соответствии с территориальной программой государственных гарантий бесплатной медицинской помощи</t>
  </si>
  <si>
    <t>036</t>
  </si>
  <si>
    <t>Субсидия ОЦП "Развитие дошкольного образования в Челябинской области" выплата ежемес.надбавки к зарплате воспитателям, мл.воспитателям, пом.воспитателей, работающим с детьми дошкольного возраста в МДОУ</t>
  </si>
  <si>
    <t>037</t>
  </si>
  <si>
    <t>Дотация на сбалансированность по РГО от 02.03.2012 г. №181-р</t>
  </si>
  <si>
    <t>038</t>
  </si>
  <si>
    <t>Субвенции местным бюджетам на осуществление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</si>
  <si>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</si>
  <si>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</si>
  <si>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040</t>
  </si>
  <si>
    <t>Субсидии на софинансирование капитального ремонта многоквартирных домов по ППЧО №54-П (Фонд содействия реформированию ЖКХ)</t>
  </si>
  <si>
    <t>041</t>
  </si>
  <si>
    <t>Субсидии на софинансирование капитального ремонта многоквартирных домов по ППЧО №54-П (Средства областного бюджета)</t>
  </si>
  <si>
    <t>042</t>
  </si>
  <si>
    <t>Субсидия на IV очередь строительства Очистных сооружений канализации в г. Чебаркуль (ОЦП "Чистая вода")</t>
  </si>
  <si>
    <t>043</t>
  </si>
  <si>
    <t>Субсидии на организацию и осуществление мероприятий по работе с детьми и молодежью</t>
  </si>
  <si>
    <t>044</t>
  </si>
  <si>
    <t>Субсидии по ОЦП "Патриотическое воспитание молодых граждан Челябинской области" на 2012 - 2015 годы</t>
  </si>
  <si>
    <t>045</t>
  </si>
  <si>
    <t>Субсидия на выплату ежемесячной надбавки к заработной плате молодым специалистам образовательных учреждений</t>
  </si>
  <si>
    <t>046</t>
  </si>
  <si>
    <t>Иные межбюджетные трансферты на реализацию программ модернизации здравоохранения (внебюджетный фонд)</t>
  </si>
  <si>
    <t>047</t>
  </si>
  <si>
    <t>Субсидии на реализацию ОЦП "Развитие физической культуры и спорта в Челябинской области на 2012 - 2014 годы"</t>
  </si>
  <si>
    <t>445</t>
  </si>
  <si>
    <t>Управление по физической культуре и спорту администрации Чебаркульского  городского округа</t>
  </si>
  <si>
    <t>048</t>
  </si>
  <si>
    <t>Субсидии местным бюджетам на развитие инфраструктуры муниципальных образований (ремонт дорог)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</si>
  <si>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</si>
  <si>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</si>
  <si>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051</t>
  </si>
  <si>
    <t>Ежемесячное денежное вознаграждение за классное руководство (федеральный бюджет)</t>
  </si>
  <si>
    <t>052</t>
  </si>
  <si>
    <t>Областная целевая программа повышения энергетической эффективности экономики Челябинской области и сокращения энергетических издержек в бюджетном секторе на 2010 - 2020 годы</t>
  </si>
  <si>
    <t>058</t>
  </si>
  <si>
    <t>Субсидии бюджетам субъектов Российской Федерации и муниципальных образований на модернизацию региональных систем общего образования</t>
  </si>
  <si>
    <t>066</t>
  </si>
  <si>
    <t>Адресная субсидия гражданам в связи с ростом платы за коммунальные услуги</t>
  </si>
  <si>
    <t>073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</si>
  <si>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</si>
  <si>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074</t>
  </si>
  <si>
    <t>Субсидия на переданные пономочия по лицензированию розничной продажи алкогольной продукции</t>
  </si>
  <si>
    <t>076</t>
  </si>
  <si>
    <t>Субсидии на оплату услуг по передаче данных и предоставление доступа к сети "Интернет" МОУ, на базе которых созданы ММЦ</t>
  </si>
  <si>
    <t>078</t>
  </si>
  <si>
    <t>ОЦП реализации национального проекта "Образование", субсидия на приобретение оборудования для мастерских в целях реализации программы образовательной области "Технология" в муниципальных общеобразовательных учреждениях</t>
  </si>
  <si>
    <t>081</t>
  </si>
  <si>
    <t>Распределение субвенций местным бюджетам на оплату жилищнокоммунальных услуг отдельным категориям граждан (областной бюджет)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</si>
  <si>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</si>
  <si>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</si>
  <si>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</si>
  <si>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</si>
  <si>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</si>
  <si>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</si>
  <si>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</si>
  <si>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</si>
  <si>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</si>
  <si>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</si>
  <si>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</si>
  <si>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</si>
  <si>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</si>
  <si>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</si>
  <si>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260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</si>
  <si>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</t>
  </si>
  <si>
    <t>360</t>
  </si>
  <si>
    <t>Распределение субвенций местным бюджетам на государственную регистрацию актов гражданского состояния</t>
  </si>
  <si>
    <t>370</t>
  </si>
  <si>
    <t>Субвенции бюджетам субъектов Российской Федерации и муниципальных образований на составление (изменение) списков кандидатов в присяжные заседатели федеральных судов общей юрисдикции в Российской Федерации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</si>
  <si>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</si>
  <si>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</si>
  <si>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</si>
  <si>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</si>
  <si>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</si>
  <si>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Дополнительный функциональный код</t>
  </si>
  <si>
    <t>Главный распорядитель</t>
  </si>
  <si>
    <t>Наименование главного распоря-дителя</t>
  </si>
  <si>
    <t>2012 год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</si>
  <si>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2012 году</t>
  </si>
  <si>
    <t>Начальник бюджетного отдела ФУ                                                                                          С.В.Вахитова</t>
  </si>
  <si>
    <t>053</t>
  </si>
  <si>
    <t>Дотация на сбалансированность по РГО №1491-р доведение з/п педработников до средней заработной платы</t>
  </si>
  <si>
    <t>089</t>
  </si>
  <si>
    <t>Субсидия на приобретение учебно-методических пособий по реализации ФГОС начального общего образования</t>
  </si>
  <si>
    <t>304</t>
  </si>
  <si>
    <t>Субсидии бюджетам субъектов Российской Федерации и муниципальных образований на реализацию Программы "Энергосбережение и повышение энергетической эффективности на период до 2020 года"</t>
  </si>
  <si>
    <t>597</t>
  </si>
  <si>
    <t>Субсидии бюджетам субъектов Российской Федерации и муниципальных образований в рамках федеральной целевой программы "Чистая вода" на 2011 - 2017 годы</t>
  </si>
  <si>
    <t>601</t>
  </si>
  <si>
    <t>Субсидии на реализацию мероприятий ФЦП развития образования на 2011-2015 гг в части модернизации регионально-муниципальных систем дошкольного образования</t>
  </si>
  <si>
    <t>065</t>
  </si>
  <si>
    <t>Субсидия на выплату единовременной материальной помощи молодым специалистам</t>
  </si>
  <si>
    <t>067</t>
  </si>
  <si>
    <t>Дотация на сбалансированность на приобретение программ</t>
  </si>
  <si>
    <t>Приложение 4
к решению Собрания депутатов
Чебаркульского городского округа
от 27.12.2012 г. № 498
Приложение 9
к решению Собрания депутатов
Чебаркульского городского округа
от 06.12.2011 г. № 296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</si>
</sst>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center"/>
    </xf>
    <xf numFmtId="4" fontId="10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 wrapText="1"/>
    </xf>
    <xf numFmtId="0" fontId="8" fillId="0" borderId="10" xfId="0" applyFont="1" applyBorder="1" applyAlignment="1">
      <alignment horizontal="left"/>
    </xf>
    <xf numFmtId="49" fontId="4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89"/>
  <sheetViews>
    <sheetView showGridLines="0" tabSelected="1" workbookViewId="0" topLeftCell="A1">
      <selection activeCell="D8" sqref="D8"/>
    </sheetView>
  </sheetViews>
  <sheetFormatPr defaultColWidth="9.140625" defaultRowHeight="12.75" customHeight="1"/>
  <cols>
    <col min="1" max="1" width="6.7109375" style="0" customWidth="1"/>
    <col min="2" max="2" width="41.57421875" style="0" customWidth="1"/>
    <col min="3" max="3" width="6.7109375" style="0" customWidth="1"/>
    <col min="4" max="4" width="27.421875" style="0" customWidth="1"/>
    <col min="5" max="5" width="14.140625" style="0" customWidth="1"/>
    <col min="7" max="7" width="13.140625" style="0" bestFit="1" customWidth="1"/>
  </cols>
  <sheetData>
    <row r="1" spans="3:5" ht="119.25" customHeight="1">
      <c r="C1" s="19" t="s">
        <v>170</v>
      </c>
      <c r="D1" s="20"/>
      <c r="E1" s="20"/>
    </row>
    <row r="2" spans="1:10" ht="39" customHeight="1">
      <c r="A2" s="21" t="s">
        <v>154</v>
      </c>
      <c r="B2" s="21"/>
      <c r="C2" s="21"/>
      <c r="D2" s="21"/>
      <c r="E2" s="21"/>
      <c r="F2" s="1"/>
      <c r="G2" s="1"/>
      <c r="H2" s="1"/>
      <c r="I2" s="1"/>
      <c r="J2" s="1"/>
    </row>
    <row r="3" spans="1:10" ht="13.5" thickBo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5" ht="83.25">
      <c r="A4" s="5" t="s">
        <v>150</v>
      </c>
      <c r="B4" s="6" t="s">
        <v>3</v>
      </c>
      <c r="C4" s="7" t="s">
        <v>151</v>
      </c>
      <c r="D4" s="6" t="s">
        <v>152</v>
      </c>
      <c r="E4" s="8" t="s">
        <v>153</v>
      </c>
    </row>
    <row r="5" spans="1:5" ht="25.5">
      <c r="A5" s="10"/>
      <c r="B5" s="2" t="s">
        <v>147</v>
      </c>
      <c r="C5" s="3" t="s">
        <v>30</v>
      </c>
      <c r="D5" s="4" t="s">
        <v>0</v>
      </c>
      <c r="E5" s="9">
        <v>6270000</v>
      </c>
    </row>
    <row r="6" spans="1:5" ht="25.5">
      <c r="A6" s="10"/>
      <c r="B6" s="2" t="s">
        <v>148</v>
      </c>
      <c r="C6" s="3" t="s">
        <v>30</v>
      </c>
      <c r="D6" s="4" t="s">
        <v>0</v>
      </c>
      <c r="E6" s="9">
        <v>9378000</v>
      </c>
    </row>
    <row r="7" spans="1:5" ht="25.5">
      <c r="A7" s="10"/>
      <c r="B7" s="2" t="s">
        <v>149</v>
      </c>
      <c r="C7" s="3" t="s">
        <v>30</v>
      </c>
      <c r="D7" s="4" t="s">
        <v>0</v>
      </c>
      <c r="E7" s="9">
        <v>41554</v>
      </c>
    </row>
    <row r="8" spans="1:5" ht="33" customHeight="1">
      <c r="A8" s="14" t="s">
        <v>4</v>
      </c>
      <c r="B8" s="11" t="s">
        <v>5</v>
      </c>
      <c r="C8" s="12" t="s">
        <v>6</v>
      </c>
      <c r="D8" s="11" t="s">
        <v>7</v>
      </c>
      <c r="E8" s="9">
        <f>98710100+2640400</f>
        <v>101350500</v>
      </c>
    </row>
    <row r="9" spans="1:5" ht="42" customHeight="1">
      <c r="A9" s="14" t="s">
        <v>8</v>
      </c>
      <c r="B9" s="11" t="s">
        <v>9</v>
      </c>
      <c r="C9" s="12" t="s">
        <v>10</v>
      </c>
      <c r="D9" s="11" t="s">
        <v>11</v>
      </c>
      <c r="E9" s="9">
        <v>7725800</v>
      </c>
    </row>
    <row r="10" spans="1:5" ht="42" customHeight="1">
      <c r="A10" s="14" t="s">
        <v>12</v>
      </c>
      <c r="B10" s="11" t="s">
        <v>13</v>
      </c>
      <c r="C10" s="12" t="s">
        <v>10</v>
      </c>
      <c r="D10" s="11" t="s">
        <v>11</v>
      </c>
      <c r="E10" s="9">
        <v>9391700</v>
      </c>
    </row>
    <row r="11" spans="1:5" ht="53.25" customHeight="1">
      <c r="A11" s="14" t="s">
        <v>14</v>
      </c>
      <c r="B11" s="11" t="s">
        <v>15</v>
      </c>
      <c r="C11" s="12" t="s">
        <v>10</v>
      </c>
      <c r="D11" s="11" t="s">
        <v>11</v>
      </c>
      <c r="E11" s="9">
        <f>24193500+264300</f>
        <v>24457800</v>
      </c>
    </row>
    <row r="12" spans="1:5" ht="38.25">
      <c r="A12" s="14" t="s">
        <v>16</v>
      </c>
      <c r="B12" s="11" t="s">
        <v>17</v>
      </c>
      <c r="C12" s="12" t="s">
        <v>10</v>
      </c>
      <c r="D12" s="11" t="s">
        <v>11</v>
      </c>
      <c r="E12" s="9">
        <v>448700</v>
      </c>
    </row>
    <row r="13" spans="1:5" ht="51">
      <c r="A13" s="14" t="s">
        <v>18</v>
      </c>
      <c r="B13" s="11" t="s">
        <v>19</v>
      </c>
      <c r="C13" s="12" t="s">
        <v>20</v>
      </c>
      <c r="D13" s="11" t="s">
        <v>21</v>
      </c>
      <c r="E13" s="9">
        <v>1425600</v>
      </c>
    </row>
    <row r="14" spans="1:5" ht="42.75" customHeight="1">
      <c r="A14" s="14" t="s">
        <v>22</v>
      </c>
      <c r="B14" s="11" t="s">
        <v>23</v>
      </c>
      <c r="C14" s="12" t="s">
        <v>24</v>
      </c>
      <c r="D14" s="11" t="s">
        <v>25</v>
      </c>
      <c r="E14" s="9">
        <v>23000</v>
      </c>
    </row>
    <row r="15" spans="1:5" ht="30.75" customHeight="1">
      <c r="A15" s="14" t="s">
        <v>26</v>
      </c>
      <c r="B15" s="11" t="s">
        <v>27</v>
      </c>
      <c r="C15" s="12" t="s">
        <v>24</v>
      </c>
      <c r="D15" s="11" t="s">
        <v>25</v>
      </c>
      <c r="E15" s="9">
        <v>434000</v>
      </c>
    </row>
    <row r="16" spans="1:5" ht="28.5" customHeight="1">
      <c r="A16" s="14" t="s">
        <v>28</v>
      </c>
      <c r="B16" s="11" t="s">
        <v>29</v>
      </c>
      <c r="C16" s="12" t="s">
        <v>30</v>
      </c>
      <c r="D16" s="11" t="s">
        <v>0</v>
      </c>
      <c r="E16" s="9">
        <v>6910200</v>
      </c>
    </row>
    <row r="17" spans="1:5" ht="38.25">
      <c r="A17" s="14" t="s">
        <v>31</v>
      </c>
      <c r="B17" s="11" t="s">
        <v>32</v>
      </c>
      <c r="C17" s="12" t="s">
        <v>10</v>
      </c>
      <c r="D17" s="11" t="s">
        <v>11</v>
      </c>
      <c r="E17" s="9">
        <f>40437200-622000-6079200</f>
        <v>33736000</v>
      </c>
    </row>
    <row r="18" spans="1:5" ht="38.25">
      <c r="A18" s="14" t="s">
        <v>33</v>
      </c>
      <c r="B18" s="11" t="s">
        <v>34</v>
      </c>
      <c r="C18" s="12" t="s">
        <v>10</v>
      </c>
      <c r="D18" s="11" t="s">
        <v>11</v>
      </c>
      <c r="E18" s="9">
        <f>383200+2300</f>
        <v>385500</v>
      </c>
    </row>
    <row r="19" spans="1:5" ht="42.75" customHeight="1">
      <c r="A19" s="14" t="s">
        <v>35</v>
      </c>
      <c r="B19" s="11" t="s">
        <v>36</v>
      </c>
      <c r="C19" s="12" t="s">
        <v>10</v>
      </c>
      <c r="D19" s="11" t="s">
        <v>11</v>
      </c>
      <c r="E19" s="9">
        <f>2655400-213300</f>
        <v>2442100</v>
      </c>
    </row>
    <row r="20" spans="1:5" ht="38.25">
      <c r="A20" s="14" t="s">
        <v>37</v>
      </c>
      <c r="B20" s="11" t="s">
        <v>38</v>
      </c>
      <c r="C20" s="12" t="s">
        <v>10</v>
      </c>
      <c r="D20" s="11" t="s">
        <v>11</v>
      </c>
      <c r="E20" s="9">
        <v>1497600</v>
      </c>
    </row>
    <row r="21" spans="1:5" ht="38.25">
      <c r="A21" s="14" t="s">
        <v>39</v>
      </c>
      <c r="B21" s="11" t="s">
        <v>40</v>
      </c>
      <c r="C21" s="12" t="s">
        <v>10</v>
      </c>
      <c r="D21" s="11" t="s">
        <v>11</v>
      </c>
      <c r="E21" s="9">
        <v>11244400</v>
      </c>
    </row>
    <row r="22" spans="1:5" ht="32.25" customHeight="1">
      <c r="A22" s="23" t="s">
        <v>41</v>
      </c>
      <c r="B22" s="24" t="s">
        <v>42</v>
      </c>
      <c r="C22" s="12" t="s">
        <v>6</v>
      </c>
      <c r="D22" s="11" t="s">
        <v>7</v>
      </c>
      <c r="E22" s="9">
        <v>231000</v>
      </c>
    </row>
    <row r="23" spans="1:5" ht="25.5">
      <c r="A23" s="23"/>
      <c r="B23" s="24"/>
      <c r="C23" s="12" t="s">
        <v>43</v>
      </c>
      <c r="D23" s="11" t="s">
        <v>44</v>
      </c>
      <c r="E23" s="9">
        <v>262500</v>
      </c>
    </row>
    <row r="24" spans="1:5" ht="38.25">
      <c r="A24" s="23"/>
      <c r="B24" s="24"/>
      <c r="C24" s="12" t="s">
        <v>10</v>
      </c>
      <c r="D24" s="11" t="s">
        <v>11</v>
      </c>
      <c r="E24" s="9">
        <v>38500</v>
      </c>
    </row>
    <row r="25" spans="1:5" ht="25.5">
      <c r="A25" s="14" t="s">
        <v>45</v>
      </c>
      <c r="B25" s="11" t="s">
        <v>46</v>
      </c>
      <c r="C25" s="12" t="s">
        <v>6</v>
      </c>
      <c r="D25" s="11" t="s">
        <v>7</v>
      </c>
      <c r="E25" s="9">
        <v>29500</v>
      </c>
    </row>
    <row r="26" spans="1:5" ht="65.25" customHeight="1">
      <c r="A26" s="14" t="s">
        <v>47</v>
      </c>
      <c r="B26" s="13" t="s">
        <v>48</v>
      </c>
      <c r="C26" s="12" t="s">
        <v>6</v>
      </c>
      <c r="D26" s="11" t="s">
        <v>7</v>
      </c>
      <c r="E26" s="9">
        <f>18617700+344500+55000</f>
        <v>19017200</v>
      </c>
    </row>
    <row r="27" spans="1:5" ht="38.25">
      <c r="A27" s="14" t="s">
        <v>49</v>
      </c>
      <c r="B27" s="11" t="s">
        <v>50</v>
      </c>
      <c r="C27" s="12" t="s">
        <v>51</v>
      </c>
      <c r="D27" s="11" t="s">
        <v>52</v>
      </c>
      <c r="E27" s="9">
        <v>253200</v>
      </c>
    </row>
    <row r="28" spans="1:5" ht="25.5">
      <c r="A28" s="14" t="s">
        <v>53</v>
      </c>
      <c r="B28" s="11" t="s">
        <v>54</v>
      </c>
      <c r="C28" s="12" t="s">
        <v>6</v>
      </c>
      <c r="D28" s="11" t="s">
        <v>7</v>
      </c>
      <c r="E28" s="9">
        <v>12376660</v>
      </c>
    </row>
    <row r="29" spans="1:5" ht="54.75" customHeight="1">
      <c r="A29" s="14" t="s">
        <v>55</v>
      </c>
      <c r="B29" s="11" t="s">
        <v>56</v>
      </c>
      <c r="C29" s="12" t="s">
        <v>6</v>
      </c>
      <c r="D29" s="11" t="s">
        <v>7</v>
      </c>
      <c r="E29" s="9">
        <v>1837500</v>
      </c>
    </row>
    <row r="30" spans="1:5" ht="38.25">
      <c r="A30" s="14" t="s">
        <v>57</v>
      </c>
      <c r="B30" s="11" t="s">
        <v>58</v>
      </c>
      <c r="C30" s="12" t="s">
        <v>51</v>
      </c>
      <c r="D30" s="11" t="s">
        <v>52</v>
      </c>
      <c r="E30" s="9">
        <v>1083600</v>
      </c>
    </row>
    <row r="31" spans="1:5" ht="38.25">
      <c r="A31" s="14" t="s">
        <v>59</v>
      </c>
      <c r="B31" s="11" t="s">
        <v>60</v>
      </c>
      <c r="C31" s="12" t="s">
        <v>10</v>
      </c>
      <c r="D31" s="11" t="s">
        <v>11</v>
      </c>
      <c r="E31" s="9">
        <f>12179780-2297980</f>
        <v>9881800</v>
      </c>
    </row>
    <row r="32" spans="1:5" ht="38.25">
      <c r="A32" s="14" t="s">
        <v>61</v>
      </c>
      <c r="B32" s="11" t="s">
        <v>62</v>
      </c>
      <c r="C32" s="12" t="s">
        <v>10</v>
      </c>
      <c r="D32" s="11" t="s">
        <v>11</v>
      </c>
      <c r="E32" s="9">
        <v>6822800</v>
      </c>
    </row>
    <row r="33" spans="1:5" ht="42.75" customHeight="1">
      <c r="A33" s="14" t="s">
        <v>63</v>
      </c>
      <c r="B33" s="11" t="s">
        <v>64</v>
      </c>
      <c r="C33" s="12" t="s">
        <v>24</v>
      </c>
      <c r="D33" s="11" t="s">
        <v>25</v>
      </c>
      <c r="E33" s="9">
        <v>89400</v>
      </c>
    </row>
    <row r="34" spans="1:5" ht="25.5">
      <c r="A34" s="23" t="s">
        <v>65</v>
      </c>
      <c r="B34" s="25" t="s">
        <v>66</v>
      </c>
      <c r="C34" s="12" t="s">
        <v>24</v>
      </c>
      <c r="D34" s="11" t="s">
        <v>25</v>
      </c>
      <c r="E34" s="9">
        <v>30000</v>
      </c>
    </row>
    <row r="35" spans="1:5" ht="38.25">
      <c r="A35" s="23"/>
      <c r="B35" s="25"/>
      <c r="C35" s="12" t="s">
        <v>51</v>
      </c>
      <c r="D35" s="11" t="s">
        <v>52</v>
      </c>
      <c r="E35" s="9">
        <v>103596</v>
      </c>
    </row>
    <row r="36" spans="1:5" ht="38.25">
      <c r="A36" s="14" t="s">
        <v>67</v>
      </c>
      <c r="B36" s="11" t="s">
        <v>68</v>
      </c>
      <c r="C36" s="12" t="s">
        <v>10</v>
      </c>
      <c r="D36" s="11" t="s">
        <v>11</v>
      </c>
      <c r="E36" s="9">
        <f>28961600-600000-189800</f>
        <v>28171800</v>
      </c>
    </row>
    <row r="37" spans="1:5" ht="38.25">
      <c r="A37" s="14" t="s">
        <v>69</v>
      </c>
      <c r="B37" s="11" t="s">
        <v>70</v>
      </c>
      <c r="C37" s="12" t="s">
        <v>10</v>
      </c>
      <c r="D37" s="11" t="s">
        <v>11</v>
      </c>
      <c r="E37" s="9">
        <v>619400</v>
      </c>
    </row>
    <row r="38" spans="1:5" ht="38.25">
      <c r="A38" s="14" t="s">
        <v>71</v>
      </c>
      <c r="B38" s="11" t="s">
        <v>72</v>
      </c>
      <c r="C38" s="12" t="s">
        <v>10</v>
      </c>
      <c r="D38" s="11" t="s">
        <v>11</v>
      </c>
      <c r="E38" s="9">
        <v>949600</v>
      </c>
    </row>
    <row r="39" spans="1:5" ht="38.25">
      <c r="A39" s="14" t="s">
        <v>73</v>
      </c>
      <c r="B39" s="11" t="s">
        <v>74</v>
      </c>
      <c r="C39" s="12" t="s">
        <v>6</v>
      </c>
      <c r="D39" s="11" t="s">
        <v>7</v>
      </c>
      <c r="E39" s="9">
        <f>1855100+41500</f>
        <v>1896600</v>
      </c>
    </row>
    <row r="40" spans="1:5" ht="43.5" customHeight="1">
      <c r="A40" s="14" t="s">
        <v>75</v>
      </c>
      <c r="B40" s="11" t="s">
        <v>76</v>
      </c>
      <c r="C40" s="12" t="s">
        <v>24</v>
      </c>
      <c r="D40" s="11" t="s">
        <v>25</v>
      </c>
      <c r="E40" s="9">
        <v>31358600</v>
      </c>
    </row>
    <row r="41" spans="1:5" ht="52.5" customHeight="1">
      <c r="A41" s="14" t="s">
        <v>77</v>
      </c>
      <c r="B41" s="11" t="s">
        <v>78</v>
      </c>
      <c r="C41" s="12" t="s">
        <v>6</v>
      </c>
      <c r="D41" s="11" t="s">
        <v>7</v>
      </c>
      <c r="E41" s="9">
        <f>2389000-199000</f>
        <v>2190000</v>
      </c>
    </row>
    <row r="42" spans="1:5" ht="25.5">
      <c r="A42" s="14" t="s">
        <v>79</v>
      </c>
      <c r="B42" s="11" t="s">
        <v>80</v>
      </c>
      <c r="C42" s="12" t="s">
        <v>24</v>
      </c>
      <c r="D42" s="11" t="s">
        <v>25</v>
      </c>
      <c r="E42" s="9">
        <v>47775</v>
      </c>
    </row>
    <row r="43" spans="1:5" ht="25.5">
      <c r="A43" s="14" t="s">
        <v>81</v>
      </c>
      <c r="B43" s="11" t="s">
        <v>82</v>
      </c>
      <c r="C43" s="12" t="s">
        <v>24</v>
      </c>
      <c r="D43" s="11" t="s">
        <v>25</v>
      </c>
      <c r="E43" s="9">
        <v>322700</v>
      </c>
    </row>
    <row r="44" spans="1:5" ht="51.75" customHeight="1">
      <c r="A44" s="14" t="s">
        <v>83</v>
      </c>
      <c r="B44" s="11" t="s">
        <v>84</v>
      </c>
      <c r="C44" s="12" t="s">
        <v>10</v>
      </c>
      <c r="D44" s="11" t="s">
        <v>11</v>
      </c>
      <c r="E44" s="9">
        <v>867100</v>
      </c>
    </row>
    <row r="45" spans="1:5" ht="38.25">
      <c r="A45" s="14" t="s">
        <v>85</v>
      </c>
      <c r="B45" s="11" t="s">
        <v>86</v>
      </c>
      <c r="C45" s="12" t="s">
        <v>51</v>
      </c>
      <c r="D45" s="11" t="s">
        <v>52</v>
      </c>
      <c r="E45" s="9">
        <v>5774714</v>
      </c>
    </row>
    <row r="46" spans="1:5" ht="38.25">
      <c r="A46" s="14" t="s">
        <v>87</v>
      </c>
      <c r="B46" s="11" t="s">
        <v>88</v>
      </c>
      <c r="C46" s="12" t="s">
        <v>51</v>
      </c>
      <c r="D46" s="11" t="s">
        <v>52</v>
      </c>
      <c r="E46" s="9">
        <v>1918192</v>
      </c>
    </row>
    <row r="47" spans="1:5" ht="37.5" customHeight="1">
      <c r="A47" s="14" t="s">
        <v>89</v>
      </c>
      <c r="B47" s="11" t="s">
        <v>90</v>
      </c>
      <c r="C47" s="12" t="s">
        <v>51</v>
      </c>
      <c r="D47" s="11" t="s">
        <v>52</v>
      </c>
      <c r="E47" s="9">
        <v>8375000</v>
      </c>
    </row>
    <row r="48" spans="1:5" ht="25.5">
      <c r="A48" s="14" t="s">
        <v>91</v>
      </c>
      <c r="B48" s="11" t="s">
        <v>92</v>
      </c>
      <c r="C48" s="12" t="s">
        <v>24</v>
      </c>
      <c r="D48" s="11" t="s">
        <v>25</v>
      </c>
      <c r="E48" s="9">
        <v>133713</v>
      </c>
    </row>
    <row r="49" spans="1:5" ht="27.75" customHeight="1">
      <c r="A49" s="14" t="s">
        <v>93</v>
      </c>
      <c r="B49" s="11" t="s">
        <v>94</v>
      </c>
      <c r="C49" s="12" t="s">
        <v>24</v>
      </c>
      <c r="D49" s="11" t="s">
        <v>25</v>
      </c>
      <c r="E49" s="9">
        <v>58996</v>
      </c>
    </row>
    <row r="50" spans="1:5" ht="33" customHeight="1">
      <c r="A50" s="14" t="s">
        <v>95</v>
      </c>
      <c r="B50" s="11" t="s">
        <v>96</v>
      </c>
      <c r="C50" s="12" t="s">
        <v>6</v>
      </c>
      <c r="D50" s="11" t="s">
        <v>7</v>
      </c>
      <c r="E50" s="9">
        <v>351100</v>
      </c>
    </row>
    <row r="51" spans="1:5" ht="29.25" customHeight="1">
      <c r="A51" s="14" t="s">
        <v>97</v>
      </c>
      <c r="B51" s="11" t="s">
        <v>98</v>
      </c>
      <c r="C51" s="12" t="s">
        <v>24</v>
      </c>
      <c r="D51" s="11" t="s">
        <v>25</v>
      </c>
      <c r="E51" s="9">
        <f>29000000+19445000</f>
        <v>48445000</v>
      </c>
    </row>
    <row r="52" spans="1:5" ht="38.25" customHeight="1">
      <c r="A52" s="14" t="s">
        <v>99</v>
      </c>
      <c r="B52" s="11" t="s">
        <v>100</v>
      </c>
      <c r="C52" s="12" t="s">
        <v>101</v>
      </c>
      <c r="D52" s="11" t="s">
        <v>102</v>
      </c>
      <c r="E52" s="9">
        <v>72700</v>
      </c>
    </row>
    <row r="53" spans="1:5" ht="38.25" customHeight="1">
      <c r="A53" s="14" t="s">
        <v>103</v>
      </c>
      <c r="B53" s="11" t="s">
        <v>104</v>
      </c>
      <c r="C53" s="12" t="s">
        <v>51</v>
      </c>
      <c r="D53" s="11" t="s">
        <v>52</v>
      </c>
      <c r="E53" s="9">
        <v>42100000</v>
      </c>
    </row>
    <row r="54" spans="1:5" ht="38.25">
      <c r="A54" s="14" t="s">
        <v>105</v>
      </c>
      <c r="B54" s="11" t="s">
        <v>106</v>
      </c>
      <c r="C54" s="12" t="s">
        <v>51</v>
      </c>
      <c r="D54" s="11" t="s">
        <v>52</v>
      </c>
      <c r="E54" s="9">
        <v>2485103</v>
      </c>
    </row>
    <row r="55" spans="1:5" ht="25.5">
      <c r="A55" s="14" t="s">
        <v>107</v>
      </c>
      <c r="B55" s="11" t="s">
        <v>108</v>
      </c>
      <c r="C55" s="12" t="s">
        <v>6</v>
      </c>
      <c r="D55" s="11" t="s">
        <v>7</v>
      </c>
      <c r="E55" s="9">
        <v>3054000</v>
      </c>
    </row>
    <row r="56" spans="1:5" ht="51">
      <c r="A56" s="14" t="s">
        <v>109</v>
      </c>
      <c r="B56" s="11" t="s">
        <v>110</v>
      </c>
      <c r="C56" s="12" t="s">
        <v>51</v>
      </c>
      <c r="D56" s="11" t="s">
        <v>52</v>
      </c>
      <c r="E56" s="9">
        <v>9000000</v>
      </c>
    </row>
    <row r="57" spans="1:5" ht="25.5">
      <c r="A57" s="14" t="s">
        <v>156</v>
      </c>
      <c r="B57" s="11" t="s">
        <v>157</v>
      </c>
      <c r="C57" s="12" t="s">
        <v>6</v>
      </c>
      <c r="D57" s="11" t="s">
        <v>7</v>
      </c>
      <c r="E57" s="9">
        <v>1997800</v>
      </c>
    </row>
    <row r="58" spans="1:5" ht="41.25" customHeight="1">
      <c r="A58" s="14" t="s">
        <v>111</v>
      </c>
      <c r="B58" s="11" t="s">
        <v>112</v>
      </c>
      <c r="C58" s="12" t="s">
        <v>6</v>
      </c>
      <c r="D58" s="11" t="s">
        <v>7</v>
      </c>
      <c r="E58" s="9">
        <v>12693300</v>
      </c>
    </row>
    <row r="59" spans="1:5" ht="41.25" customHeight="1">
      <c r="A59" s="14" t="s">
        <v>166</v>
      </c>
      <c r="B59" s="11" t="s">
        <v>167</v>
      </c>
      <c r="C59" s="12" t="s">
        <v>6</v>
      </c>
      <c r="D59" s="11" t="s">
        <v>7</v>
      </c>
      <c r="E59" s="9">
        <v>91000</v>
      </c>
    </row>
    <row r="60" spans="1:5" ht="35.25" customHeight="1">
      <c r="A60" s="14" t="s">
        <v>113</v>
      </c>
      <c r="B60" s="11" t="s">
        <v>114</v>
      </c>
      <c r="C60" s="12" t="s">
        <v>10</v>
      </c>
      <c r="D60" s="11" t="s">
        <v>11</v>
      </c>
      <c r="E60" s="9">
        <v>0</v>
      </c>
    </row>
    <row r="61" spans="1:5" ht="27" customHeight="1">
      <c r="A61" s="14" t="s">
        <v>168</v>
      </c>
      <c r="B61" s="11" t="s">
        <v>169</v>
      </c>
      <c r="C61" s="3" t="s">
        <v>30</v>
      </c>
      <c r="D61" s="4" t="s">
        <v>0</v>
      </c>
      <c r="E61" s="9">
        <v>1580000</v>
      </c>
    </row>
    <row r="62" spans="1:5" ht="68.25" customHeight="1">
      <c r="A62" s="14" t="s">
        <v>115</v>
      </c>
      <c r="B62" s="11" t="s">
        <v>116</v>
      </c>
      <c r="C62" s="12" t="s">
        <v>24</v>
      </c>
      <c r="D62" s="11" t="s">
        <v>25</v>
      </c>
      <c r="E62" s="9">
        <v>1500000</v>
      </c>
    </row>
    <row r="63" spans="1:5" ht="33" customHeight="1">
      <c r="A63" s="14" t="s">
        <v>117</v>
      </c>
      <c r="B63" s="11" t="s">
        <v>118</v>
      </c>
      <c r="C63" s="12" t="s">
        <v>24</v>
      </c>
      <c r="D63" s="11" t="s">
        <v>25</v>
      </c>
      <c r="E63" s="9">
        <v>44000</v>
      </c>
    </row>
    <row r="64" spans="1:5" ht="38.25">
      <c r="A64" s="14" t="s">
        <v>119</v>
      </c>
      <c r="B64" s="11" t="s">
        <v>120</v>
      </c>
      <c r="C64" s="12" t="s">
        <v>6</v>
      </c>
      <c r="D64" s="11" t="s">
        <v>7</v>
      </c>
      <c r="E64" s="9">
        <v>75000</v>
      </c>
    </row>
    <row r="65" spans="1:5" ht="57.75" customHeight="1">
      <c r="A65" s="14" t="s">
        <v>121</v>
      </c>
      <c r="B65" s="11" t="s">
        <v>122</v>
      </c>
      <c r="C65" s="12" t="s">
        <v>6</v>
      </c>
      <c r="D65" s="11" t="s">
        <v>7</v>
      </c>
      <c r="E65" s="9">
        <v>258100</v>
      </c>
    </row>
    <row r="66" spans="1:5" ht="38.25">
      <c r="A66" s="14" t="s">
        <v>123</v>
      </c>
      <c r="B66" s="11" t="s">
        <v>124</v>
      </c>
      <c r="C66" s="12" t="s">
        <v>10</v>
      </c>
      <c r="D66" s="11" t="s">
        <v>11</v>
      </c>
      <c r="E66" s="9">
        <v>1019000</v>
      </c>
    </row>
    <row r="67" spans="1:5" ht="25.5">
      <c r="A67" s="14" t="s">
        <v>158</v>
      </c>
      <c r="B67" s="11" t="s">
        <v>159</v>
      </c>
      <c r="C67" s="12" t="s">
        <v>6</v>
      </c>
      <c r="D67" s="11" t="s">
        <v>7</v>
      </c>
      <c r="E67" s="9">
        <v>22700</v>
      </c>
    </row>
    <row r="68" spans="1:5" ht="25.5">
      <c r="A68" s="14" t="s">
        <v>125</v>
      </c>
      <c r="B68" s="11" t="s">
        <v>126</v>
      </c>
      <c r="C68" s="12" t="s">
        <v>43</v>
      </c>
      <c r="D68" s="11" t="s">
        <v>44</v>
      </c>
      <c r="E68" s="9">
        <v>92800</v>
      </c>
    </row>
    <row r="69" spans="1:5" ht="43.5" customHeight="1">
      <c r="A69" s="14" t="s">
        <v>127</v>
      </c>
      <c r="B69" s="11" t="s">
        <v>128</v>
      </c>
      <c r="C69" s="12" t="s">
        <v>24</v>
      </c>
      <c r="D69" s="11" t="s">
        <v>25</v>
      </c>
      <c r="E69" s="9">
        <v>2912900</v>
      </c>
    </row>
    <row r="70" spans="1:5" ht="27.75" customHeight="1">
      <c r="A70" s="14" t="s">
        <v>129</v>
      </c>
      <c r="B70" s="11" t="s">
        <v>130</v>
      </c>
      <c r="C70" s="12" t="s">
        <v>6</v>
      </c>
      <c r="D70" s="11" t="s">
        <v>7</v>
      </c>
      <c r="E70" s="9">
        <v>189200</v>
      </c>
    </row>
    <row r="71" spans="1:5" ht="38.25" customHeight="1">
      <c r="A71" s="14" t="s">
        <v>131</v>
      </c>
      <c r="B71" s="11" t="s">
        <v>132</v>
      </c>
      <c r="C71" s="12" t="s">
        <v>10</v>
      </c>
      <c r="D71" s="11" t="s">
        <v>11</v>
      </c>
      <c r="E71" s="9">
        <v>13200</v>
      </c>
    </row>
    <row r="72" spans="1:5" ht="42" customHeight="1">
      <c r="A72" s="14" t="s">
        <v>133</v>
      </c>
      <c r="B72" s="11" t="s">
        <v>134</v>
      </c>
      <c r="C72" s="12" t="s">
        <v>10</v>
      </c>
      <c r="D72" s="11" t="s">
        <v>11</v>
      </c>
      <c r="E72" s="9">
        <f>2260800+30000</f>
        <v>2290800</v>
      </c>
    </row>
    <row r="73" spans="1:5" ht="31.5" customHeight="1">
      <c r="A73" s="14" t="s">
        <v>135</v>
      </c>
      <c r="B73" s="11" t="s">
        <v>136</v>
      </c>
      <c r="C73" s="12" t="s">
        <v>10</v>
      </c>
      <c r="D73" s="11" t="s">
        <v>11</v>
      </c>
      <c r="E73" s="9">
        <v>36182200</v>
      </c>
    </row>
    <row r="74" spans="1:5" ht="69" customHeight="1">
      <c r="A74" s="14" t="s">
        <v>137</v>
      </c>
      <c r="B74" s="11" t="s">
        <v>138</v>
      </c>
      <c r="C74" s="12" t="s">
        <v>6</v>
      </c>
      <c r="D74" s="11" t="s">
        <v>7</v>
      </c>
      <c r="E74" s="9">
        <f>3621400+2032700</f>
        <v>5654100</v>
      </c>
    </row>
    <row r="75" spans="1:5" ht="51.75" customHeight="1">
      <c r="A75" s="14" t="s">
        <v>139</v>
      </c>
      <c r="B75" s="11" t="s">
        <v>140</v>
      </c>
      <c r="C75" s="12" t="s">
        <v>24</v>
      </c>
      <c r="D75" s="11" t="s">
        <v>25</v>
      </c>
      <c r="E75" s="9">
        <v>1671000</v>
      </c>
    </row>
    <row r="76" spans="1:5" ht="33" customHeight="1">
      <c r="A76" s="26" t="s">
        <v>160</v>
      </c>
      <c r="B76" s="29" t="s">
        <v>161</v>
      </c>
      <c r="C76" s="12" t="s">
        <v>6</v>
      </c>
      <c r="D76" s="11" t="s">
        <v>7</v>
      </c>
      <c r="E76" s="9">
        <f>1117270+53600</f>
        <v>1170870</v>
      </c>
    </row>
    <row r="77" spans="1:5" ht="28.5" customHeight="1">
      <c r="A77" s="27"/>
      <c r="B77" s="30"/>
      <c r="C77" s="12" t="s">
        <v>24</v>
      </c>
      <c r="D77" s="11" t="s">
        <v>25</v>
      </c>
      <c r="E77" s="9">
        <f>89080+94000+1720210</f>
        <v>1903290</v>
      </c>
    </row>
    <row r="78" spans="1:5" ht="39" customHeight="1">
      <c r="A78" s="27"/>
      <c r="B78" s="30"/>
      <c r="C78" s="12" t="s">
        <v>51</v>
      </c>
      <c r="D78" s="11" t="s">
        <v>52</v>
      </c>
      <c r="E78" s="9">
        <v>96100</v>
      </c>
    </row>
    <row r="79" spans="1:5" ht="42" customHeight="1">
      <c r="A79" s="27"/>
      <c r="B79" s="30"/>
      <c r="C79" s="12" t="s">
        <v>10</v>
      </c>
      <c r="D79" s="11" t="s">
        <v>11</v>
      </c>
      <c r="E79" s="9">
        <f>89520+77900</f>
        <v>167420</v>
      </c>
    </row>
    <row r="80" spans="1:5" ht="43.5" customHeight="1">
      <c r="A80" s="27"/>
      <c r="B80" s="30"/>
      <c r="C80" s="12" t="s">
        <v>101</v>
      </c>
      <c r="D80" s="11" t="s">
        <v>102</v>
      </c>
      <c r="E80" s="9">
        <v>172000</v>
      </c>
    </row>
    <row r="81" spans="1:5" ht="36" customHeight="1">
      <c r="A81" s="28"/>
      <c r="B81" s="31"/>
      <c r="C81" s="12" t="s">
        <v>43</v>
      </c>
      <c r="D81" s="11" t="s">
        <v>44</v>
      </c>
      <c r="E81" s="9">
        <f>116280+135020</f>
        <v>251300</v>
      </c>
    </row>
    <row r="82" spans="1:5" ht="28.5" customHeight="1">
      <c r="A82" s="14" t="s">
        <v>141</v>
      </c>
      <c r="B82" s="11" t="s">
        <v>142</v>
      </c>
      <c r="C82" s="12" t="s">
        <v>24</v>
      </c>
      <c r="D82" s="11" t="s">
        <v>25</v>
      </c>
      <c r="E82" s="9">
        <v>1735500</v>
      </c>
    </row>
    <row r="83" spans="1:5" ht="53.25" customHeight="1">
      <c r="A83" s="14" t="s">
        <v>143</v>
      </c>
      <c r="B83" s="11" t="s">
        <v>144</v>
      </c>
      <c r="C83" s="12" t="s">
        <v>24</v>
      </c>
      <c r="D83" s="11" t="s">
        <v>25</v>
      </c>
      <c r="E83" s="9">
        <v>3390</v>
      </c>
    </row>
    <row r="84" spans="1:5" ht="44.25" customHeight="1">
      <c r="A84" s="14" t="s">
        <v>162</v>
      </c>
      <c r="B84" s="11" t="s">
        <v>163</v>
      </c>
      <c r="C84" s="12" t="s">
        <v>51</v>
      </c>
      <c r="D84" s="11" t="s">
        <v>52</v>
      </c>
      <c r="E84" s="9">
        <v>13826000</v>
      </c>
    </row>
    <row r="85" spans="1:5" ht="42.75" customHeight="1">
      <c r="A85" s="14" t="s">
        <v>164</v>
      </c>
      <c r="B85" s="11" t="s">
        <v>165</v>
      </c>
      <c r="C85" s="12" t="s">
        <v>6</v>
      </c>
      <c r="D85" s="11" t="s">
        <v>7</v>
      </c>
      <c r="E85" s="9">
        <v>171000</v>
      </c>
    </row>
    <row r="86" spans="1:5" ht="53.25" customHeight="1">
      <c r="A86" s="14" t="s">
        <v>145</v>
      </c>
      <c r="B86" s="11" t="s">
        <v>146</v>
      </c>
      <c r="C86" s="12" t="s">
        <v>51</v>
      </c>
      <c r="D86" s="11" t="s">
        <v>52</v>
      </c>
      <c r="E86" s="9">
        <v>1373752</v>
      </c>
    </row>
    <row r="87" spans="1:5" ht="14.25" thickBot="1">
      <c r="A87" s="15" t="s">
        <v>2</v>
      </c>
      <c r="B87" s="16"/>
      <c r="C87" s="17"/>
      <c r="D87" s="16"/>
      <c r="E87" s="18">
        <f>SUM(E5:E86)</f>
        <v>546569525</v>
      </c>
    </row>
    <row r="88" spans="1:5" ht="42.75" customHeight="1">
      <c r="A88" s="22" t="s">
        <v>155</v>
      </c>
      <c r="B88" s="22"/>
      <c r="C88" s="22"/>
      <c r="D88" s="22"/>
      <c r="E88" s="22"/>
    </row>
    <row r="89" ht="42.75" customHeight="1">
      <c r="A89" s="1"/>
    </row>
  </sheetData>
  <mergeCells count="9">
    <mergeCell ref="C1:E1"/>
    <mergeCell ref="A2:E2"/>
    <mergeCell ref="A88:E88"/>
    <mergeCell ref="A22:A24"/>
    <mergeCell ref="B22:B24"/>
    <mergeCell ref="A34:A35"/>
    <mergeCell ref="B34:B35"/>
    <mergeCell ref="A76:A81"/>
    <mergeCell ref="B76:B81"/>
  </mergeCells>
  <printOptions/>
  <pageMargins left="0.5905511811023623" right="0.1968503937007874" top="0.42" bottom="0.1968503937007874" header="0.11811023622047245" footer="0.11811023622047245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feu-sekr</cp:lastModifiedBy>
  <cp:lastPrinted>2012-12-29T04:26:02Z</cp:lastPrinted>
  <dcterms:created xsi:type="dcterms:W3CDTF">2002-03-11T10:22:12Z</dcterms:created>
  <dcterms:modified xsi:type="dcterms:W3CDTF">2012-12-29T07:27:28Z</dcterms:modified>
  <cp:category/>
  <cp:version/>
  <cp:contentType/>
  <cp:contentStatus/>
</cp:coreProperties>
</file>